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ông nghệ\24-25\"/>
    </mc:Choice>
  </mc:AlternateContent>
  <xr:revisionPtr revIDLastSave="0" documentId="13_ncr:1_{CD713BEB-A6DC-420C-89C4-FFAADC5FE070}" xr6:coauthVersionLast="47" xr6:coauthVersionMax="47" xr10:uidLastSave="{00000000-0000-0000-0000-000000000000}"/>
  <bookViews>
    <workbookView xWindow="-110" yWindow="-110" windowWidth="19420" windowHeight="11020" xr2:uid="{00000000-000D-0000-FFFF-FFFF00000000}"/>
  </bookViews>
  <sheets>
    <sheet name="mức độ 7 -3" sheetId="1" r:id="rId1"/>
  </sheets>
  <definedNames>
    <definedName name="_xlnm.Print_Area" localSheetId="0">'mức độ 7 -3'!$A$2:$W$16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4" i="1" l="1"/>
  <c r="F14" i="1"/>
  <c r="G14" i="1"/>
  <c r="H14" i="1"/>
  <c r="I14" i="1"/>
  <c r="J14" i="1"/>
  <c r="K14" i="1"/>
  <c r="L14" i="1"/>
  <c r="N14" i="1"/>
  <c r="O14" i="1"/>
  <c r="P14" i="1"/>
  <c r="R14" i="1"/>
  <c r="S14" i="1"/>
  <c r="U14" i="1"/>
  <c r="D14" i="1"/>
  <c r="T9" i="1"/>
  <c r="W9" i="1" s="1"/>
  <c r="Q9" i="1"/>
  <c r="M9" i="1"/>
  <c r="I9" i="1"/>
  <c r="E9" i="1"/>
  <c r="T8" i="1"/>
  <c r="V8" i="1" s="1"/>
  <c r="Q8" i="1"/>
  <c r="M8" i="1"/>
  <c r="I8" i="1"/>
  <c r="E8" i="1"/>
  <c r="W8" i="1" l="1"/>
  <c r="V9" i="1"/>
  <c r="T11" i="1" l="1"/>
  <c r="W11" i="1" s="1"/>
  <c r="T12" i="1"/>
  <c r="V12" i="1" s="1"/>
  <c r="T13" i="1"/>
  <c r="V13" i="1" s="1"/>
  <c r="T10" i="1"/>
  <c r="T14" i="1" s="1"/>
  <c r="I11" i="1"/>
  <c r="Q11" i="1"/>
  <c r="Q12" i="1"/>
  <c r="Q13" i="1"/>
  <c r="M12" i="1"/>
  <c r="M13" i="1"/>
  <c r="I13" i="1"/>
  <c r="E13" i="1"/>
  <c r="M11" i="1"/>
  <c r="M14" i="1" s="1"/>
  <c r="M10" i="1"/>
  <c r="W13" i="1" l="1"/>
  <c r="W12" i="1"/>
  <c r="V11" i="1"/>
  <c r="V10" i="1"/>
  <c r="I12" i="1"/>
  <c r="E12" i="1"/>
  <c r="E11" i="1"/>
  <c r="V14" i="1" l="1"/>
  <c r="Q10" i="1"/>
  <c r="Q14" i="1" s="1"/>
  <c r="E10" i="1"/>
  <c r="I10" i="1"/>
  <c r="W10" i="1" l="1"/>
  <c r="W14" i="1" s="1"/>
  <c r="L16" i="1" l="1"/>
  <c r="W15" i="1" l="1"/>
  <c r="H16" i="1" l="1"/>
  <c r="D16" i="1"/>
  <c r="W16" i="1" l="1"/>
</calcChain>
</file>

<file path=xl/sharedStrings.xml><?xml version="1.0" encoding="utf-8"?>
<sst xmlns="http://schemas.openxmlformats.org/spreadsheetml/2006/main" count="43" uniqueCount="29">
  <si>
    <t>NỘI DUNG KIẾN THỨC</t>
  </si>
  <si>
    <t>CÂU HỎI THEO MỨC ĐỘ NHẬN THỨC</t>
  </si>
  <si>
    <t>THÔNG HIỂU</t>
  </si>
  <si>
    <t>VẬN DỤNG</t>
  </si>
  <si>
    <t>VẬN DỤNG CAO</t>
  </si>
  <si>
    <t>chTN</t>
  </si>
  <si>
    <t>Thời gian</t>
  </si>
  <si>
    <t>ch TL</t>
  </si>
  <si>
    <t>chTL</t>
  </si>
  <si>
    <t>Tổng thời gian</t>
  </si>
  <si>
    <t xml:space="preserve">tổng </t>
  </si>
  <si>
    <t xml:space="preserve">tỉ lệ </t>
  </si>
  <si>
    <t>tổng số câu</t>
  </si>
  <si>
    <t>tổng điểm</t>
  </si>
  <si>
    <t>ĐƠN VỊ KIẾN THỨC</t>
  </si>
  <si>
    <t>% tổng điểm</t>
  </si>
  <si>
    <t>NHẬN BIẾT</t>
  </si>
  <si>
    <t>MÔN  CÔNG NGHỆ LỚP 11 THỜI GIAN 45 PHÚT</t>
  </si>
  <si>
    <t>STT</t>
  </si>
  <si>
    <t>MA TRẬN ĐỀ KIỂM TRA GIỮA HỌC KÌ II- NĂM HỌC 2024-2025</t>
  </si>
  <si>
    <t>Chương 5</t>
  </si>
  <si>
    <t>Bài 15: Khái quát về cơ khí động lực</t>
  </si>
  <si>
    <t>Bài 16: Ngành nghề trong lĩnh vực cơ khí động lực</t>
  </si>
  <si>
    <t>Chương 6</t>
  </si>
  <si>
    <t>Bài 17: Đại cương về động cơ đốt trong</t>
  </si>
  <si>
    <t>Bài 18. Nguyên lí làm việc của động cơ đốt trong</t>
  </si>
  <si>
    <t>Bài 14: An toàn lao động và bảo vệ môi trường trong sản xuất cơ khí</t>
  </si>
  <si>
    <t>Chương 3</t>
  </si>
  <si>
    <t>Bài 13: Tự động hoá quá trình sản xuất dưới tác động của cách mạng công nghiệp 4.0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</si>
</sst>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(* #,##0_);_(* \(#,##0\);_(* &quot;-&quot;_);_(@_)"/>
  </numFmts>
  <fonts count="7" x14ac:knownFonts="1">
    <font>
      <sz val="12"/>
      <color theme="1"/>
      <name val="Arial"/>
      <family val="2"/>
      <scheme val="minor"/>
    </font>
    <font>
      <sz val="12"/>
      <color theme="1"/>
      <name val="Arial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8"/>
      <name val="Arial"/>
      <family val="2"/>
      <scheme val="minor"/>
    </font>
    <font>
      <b/>
      <i/>
      <sz val="12"/>
      <color theme="1"/>
      <name val="Times New Roman"/>
      <family val="1"/>
    </font>
    <font>
      <sz val="12"/>
      <color theme="1"/>
      <name val="Times New Roman"/>
      <family val="1"/>
      <charset val="163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7">
    <xf numFmtId="0" fontId="0" fillId="0" borderId="0" xfId="0"/>
    <xf numFmtId="0" fontId="2" fillId="0" borderId="1" xfId="0" applyFont="1" applyBorder="1" applyAlignment="1">
      <alignment vertical="center" wrapText="1"/>
    </xf>
    <xf numFmtId="0" fontId="3" fillId="0" borderId="0" xfId="0" applyFont="1"/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9" fontId="2" fillId="0" borderId="1" xfId="2" applyFont="1" applyBorder="1" applyAlignment="1">
      <alignment vertical="center"/>
    </xf>
    <xf numFmtId="9" fontId="3" fillId="0" borderId="1" xfId="0" applyNumberFormat="1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1" fontId="2" fillId="0" borderId="1" xfId="1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10" fontId="2" fillId="0" borderId="1" xfId="0" applyNumberFormat="1" applyFont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</cellXfs>
  <cellStyles count="3">
    <cellStyle name="Comma [0]" xfId="1" builtinId="6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AC19"/>
  <sheetViews>
    <sheetView tabSelected="1" zoomScale="72" zoomScaleNormal="72" workbookViewId="0">
      <selection activeCell="T10" sqref="T10"/>
    </sheetView>
  </sheetViews>
  <sheetFormatPr defaultColWidth="10.765625" defaultRowHeight="15.5" x14ac:dyDescent="0.35"/>
  <cols>
    <col min="1" max="1" width="6.765625" style="2" customWidth="1"/>
    <col min="2" max="2" width="15.84375" style="2" customWidth="1"/>
    <col min="3" max="3" width="43.61328125" style="2" customWidth="1"/>
    <col min="4" max="4" width="5.765625" style="2" customWidth="1"/>
    <col min="5" max="5" width="9" style="2" customWidth="1"/>
    <col min="6" max="6" width="5.765625" style="2" customWidth="1"/>
    <col min="7" max="7" width="6.765625" style="2" customWidth="1"/>
    <col min="8" max="8" width="5.765625" style="2" customWidth="1"/>
    <col min="9" max="9" width="9.3046875" style="2" customWidth="1"/>
    <col min="10" max="12" width="5.765625" style="2" customWidth="1"/>
    <col min="13" max="13" width="9.84375" style="2" customWidth="1"/>
    <col min="14" max="16" width="5.765625" style="2" customWidth="1"/>
    <col min="17" max="17" width="8.23046875" style="2" customWidth="1"/>
    <col min="18" max="19" width="5.765625" style="2" customWidth="1"/>
    <col min="20" max="20" width="8.84375" style="2" customWidth="1"/>
    <col min="21" max="21" width="7" style="2" customWidth="1"/>
    <col min="22" max="22" width="22.3046875" style="2" customWidth="1"/>
    <col min="23" max="23" width="10.4609375" style="2" customWidth="1"/>
    <col min="24" max="24" width="10.765625" style="2"/>
    <col min="25" max="28" width="9.84375" style="2" customWidth="1"/>
    <col min="29" max="16384" width="10.765625" style="2"/>
  </cols>
  <sheetData>
    <row r="2" spans="1:28" ht="30" customHeight="1" x14ac:dyDescent="0.35">
      <c r="A2" s="19" t="s">
        <v>19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</row>
    <row r="3" spans="1:28" ht="27.5" customHeight="1" x14ac:dyDescent="0.35">
      <c r="A3" s="19" t="s">
        <v>17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</row>
    <row r="4" spans="1:28" ht="25.15" customHeight="1" x14ac:dyDescent="0.35"/>
    <row r="5" spans="1:28" ht="42" customHeight="1" x14ac:dyDescent="0.35">
      <c r="A5" s="20" t="s">
        <v>18</v>
      </c>
      <c r="B5" s="20" t="s">
        <v>0</v>
      </c>
      <c r="C5" s="21" t="s">
        <v>14</v>
      </c>
      <c r="D5" s="20" t="s">
        <v>1</v>
      </c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 t="s">
        <v>12</v>
      </c>
      <c r="U5" s="20"/>
      <c r="V5" s="20" t="s">
        <v>9</v>
      </c>
      <c r="W5" s="24" t="s">
        <v>15</v>
      </c>
    </row>
    <row r="6" spans="1:28" ht="28.15" customHeight="1" x14ac:dyDescent="0.35">
      <c r="A6" s="20"/>
      <c r="B6" s="20"/>
      <c r="C6" s="22"/>
      <c r="D6" s="20" t="s">
        <v>16</v>
      </c>
      <c r="E6" s="20"/>
      <c r="F6" s="20"/>
      <c r="G6" s="20"/>
      <c r="H6" s="20" t="s">
        <v>2</v>
      </c>
      <c r="I6" s="20"/>
      <c r="J6" s="20"/>
      <c r="K6" s="20"/>
      <c r="L6" s="20" t="s">
        <v>3</v>
      </c>
      <c r="M6" s="20"/>
      <c r="N6" s="20"/>
      <c r="O6" s="20"/>
      <c r="P6" s="20" t="s">
        <v>4</v>
      </c>
      <c r="Q6" s="20"/>
      <c r="R6" s="20"/>
      <c r="S6" s="20"/>
      <c r="T6" s="20"/>
      <c r="U6" s="20"/>
      <c r="V6" s="20"/>
      <c r="W6" s="24"/>
    </row>
    <row r="7" spans="1:28" ht="30" x14ac:dyDescent="0.35">
      <c r="A7" s="20"/>
      <c r="B7" s="20"/>
      <c r="C7" s="23"/>
      <c r="D7" s="1" t="s">
        <v>5</v>
      </c>
      <c r="E7" s="1" t="s">
        <v>6</v>
      </c>
      <c r="F7" s="1" t="s">
        <v>7</v>
      </c>
      <c r="G7" s="1" t="s">
        <v>6</v>
      </c>
      <c r="H7" s="1" t="s">
        <v>5</v>
      </c>
      <c r="I7" s="1" t="s">
        <v>6</v>
      </c>
      <c r="J7" s="1" t="s">
        <v>7</v>
      </c>
      <c r="K7" s="1" t="s">
        <v>6</v>
      </c>
      <c r="L7" s="1" t="s">
        <v>5</v>
      </c>
      <c r="M7" s="1" t="s">
        <v>6</v>
      </c>
      <c r="N7" s="1" t="s">
        <v>7</v>
      </c>
      <c r="O7" s="1" t="s">
        <v>6</v>
      </c>
      <c r="P7" s="1" t="s">
        <v>5</v>
      </c>
      <c r="Q7" s="1" t="s">
        <v>6</v>
      </c>
      <c r="R7" s="1" t="s">
        <v>7</v>
      </c>
      <c r="S7" s="1" t="s">
        <v>6</v>
      </c>
      <c r="T7" s="1" t="s">
        <v>5</v>
      </c>
      <c r="U7" s="1" t="s">
        <v>8</v>
      </c>
      <c r="V7" s="20"/>
      <c r="W7" s="24"/>
    </row>
    <row r="8" spans="1:28" ht="40" customHeight="1" x14ac:dyDescent="0.35">
      <c r="A8" s="36">
        <v>1</v>
      </c>
      <c r="B8" s="33" t="s">
        <v>27</v>
      </c>
      <c r="C8" s="12" t="s">
        <v>28</v>
      </c>
      <c r="D8" s="16">
        <v>2</v>
      </c>
      <c r="E8" s="1">
        <f t="shared" ref="E8:E9" si="0">1.125*D8</f>
        <v>2.25</v>
      </c>
      <c r="F8" s="1"/>
      <c r="G8" s="1"/>
      <c r="H8" s="6">
        <v>1</v>
      </c>
      <c r="I8" s="17">
        <f>1.125*H8</f>
        <v>1.125</v>
      </c>
      <c r="J8" s="1"/>
      <c r="K8" s="1"/>
      <c r="L8" s="6">
        <v>0</v>
      </c>
      <c r="M8" s="1">
        <f>1.125*L8</f>
        <v>0</v>
      </c>
      <c r="N8" s="14"/>
      <c r="O8" s="1"/>
      <c r="P8" s="6">
        <v>1</v>
      </c>
      <c r="Q8" s="17">
        <f>1.125*P8</f>
        <v>1.125</v>
      </c>
      <c r="R8" s="6"/>
      <c r="S8" s="15"/>
      <c r="T8" s="6">
        <f>D8+H8+L8+P8</f>
        <v>4</v>
      </c>
      <c r="U8" s="1"/>
      <c r="V8" s="6">
        <f>T8*1.125</f>
        <v>4.5</v>
      </c>
      <c r="W8" s="18">
        <f>T8*0.25/10</f>
        <v>0.1</v>
      </c>
    </row>
    <row r="9" spans="1:28" ht="30" customHeight="1" x14ac:dyDescent="0.35">
      <c r="A9" s="36">
        <v>2</v>
      </c>
      <c r="B9" s="33"/>
      <c r="C9" s="12" t="s">
        <v>26</v>
      </c>
      <c r="D9" s="16">
        <v>1</v>
      </c>
      <c r="E9" s="1">
        <f t="shared" si="0"/>
        <v>1.125</v>
      </c>
      <c r="F9" s="1"/>
      <c r="G9" s="1"/>
      <c r="H9" s="6">
        <v>1</v>
      </c>
      <c r="I9" s="17">
        <f>1.125*H9</f>
        <v>1.125</v>
      </c>
      <c r="J9" s="1"/>
      <c r="K9" s="1"/>
      <c r="L9" s="6">
        <v>2</v>
      </c>
      <c r="M9" s="1">
        <f>1.125*L9</f>
        <v>2.25</v>
      </c>
      <c r="N9" s="14"/>
      <c r="O9" s="1"/>
      <c r="P9" s="6">
        <v>0</v>
      </c>
      <c r="Q9" s="17">
        <f t="shared" ref="Q9" si="1">1.125*P9</f>
        <v>0</v>
      </c>
      <c r="R9" s="6"/>
      <c r="S9" s="15"/>
      <c r="T9" s="6">
        <f t="shared" ref="T9" si="2">D9+H9+L9+P9</f>
        <v>4</v>
      </c>
      <c r="U9" s="1"/>
      <c r="V9" s="6">
        <f t="shared" ref="V9" si="3">T9*1.125</f>
        <v>4.5</v>
      </c>
      <c r="W9" s="18">
        <f t="shared" ref="W9" si="4">T9*0.25/10</f>
        <v>0.1</v>
      </c>
    </row>
    <row r="10" spans="1:28" ht="30" customHeight="1" x14ac:dyDescent="0.35">
      <c r="A10" s="36">
        <v>3</v>
      </c>
      <c r="B10" s="33" t="s">
        <v>20</v>
      </c>
      <c r="C10" s="5" t="s">
        <v>21</v>
      </c>
      <c r="D10" s="16">
        <v>2</v>
      </c>
      <c r="E10" s="1">
        <f t="shared" ref="E10:E13" si="5">1.125*D10</f>
        <v>2.25</v>
      </c>
      <c r="F10" s="1"/>
      <c r="G10" s="1"/>
      <c r="H10" s="6">
        <v>2</v>
      </c>
      <c r="I10" s="17">
        <f>1.125*H10</f>
        <v>2.25</v>
      </c>
      <c r="J10" s="1"/>
      <c r="K10" s="1"/>
      <c r="L10" s="6">
        <v>1</v>
      </c>
      <c r="M10" s="1">
        <f>1.125*L10</f>
        <v>1.125</v>
      </c>
      <c r="N10" s="14"/>
      <c r="O10" s="1"/>
      <c r="P10" s="6">
        <v>0</v>
      </c>
      <c r="Q10" s="17">
        <f>1.125*P10</f>
        <v>0</v>
      </c>
      <c r="R10" s="6"/>
      <c r="S10" s="15"/>
      <c r="T10" s="6">
        <f>D10+H10+L10+P10</f>
        <v>5</v>
      </c>
      <c r="U10" s="1"/>
      <c r="V10" s="6">
        <f>T10*1.125</f>
        <v>5.625</v>
      </c>
      <c r="W10" s="18">
        <f>T10*0.25/10</f>
        <v>0.125</v>
      </c>
    </row>
    <row r="11" spans="1:28" ht="30" customHeight="1" x14ac:dyDescent="0.35">
      <c r="A11" s="36">
        <v>4</v>
      </c>
      <c r="B11" s="33"/>
      <c r="C11" s="12" t="s">
        <v>22</v>
      </c>
      <c r="D11" s="16">
        <v>2</v>
      </c>
      <c r="E11" s="1">
        <f t="shared" si="5"/>
        <v>2.25</v>
      </c>
      <c r="F11" s="1"/>
      <c r="G11" s="1"/>
      <c r="H11" s="6">
        <v>2</v>
      </c>
      <c r="I11" s="17">
        <f>1.125*H11</f>
        <v>2.25</v>
      </c>
      <c r="J11" s="1"/>
      <c r="K11" s="1"/>
      <c r="L11" s="6">
        <v>0</v>
      </c>
      <c r="M11" s="1">
        <f>1.125*L11</f>
        <v>0</v>
      </c>
      <c r="N11" s="14"/>
      <c r="O11" s="1"/>
      <c r="P11" s="6">
        <v>0</v>
      </c>
      <c r="Q11" s="17">
        <f t="shared" ref="Q11:Q13" si="6">1.125*P11</f>
        <v>0</v>
      </c>
      <c r="R11" s="6"/>
      <c r="S11" s="15"/>
      <c r="T11" s="6">
        <f t="shared" ref="T11:T13" si="7">D11+H11+L11+P11</f>
        <v>4</v>
      </c>
      <c r="U11" s="1"/>
      <c r="V11" s="6">
        <f t="shared" ref="V11:V13" si="8">T11*1.125</f>
        <v>4.5</v>
      </c>
      <c r="W11" s="18">
        <f t="shared" ref="W11:W13" si="9">T11*0.25/10</f>
        <v>0.1</v>
      </c>
    </row>
    <row r="12" spans="1:28" ht="30" customHeight="1" x14ac:dyDescent="0.35">
      <c r="A12" s="36">
        <v>5</v>
      </c>
      <c r="B12" s="34" t="s">
        <v>23</v>
      </c>
      <c r="C12" s="12" t="s">
        <v>24</v>
      </c>
      <c r="D12" s="16">
        <v>3</v>
      </c>
      <c r="E12" s="1">
        <f t="shared" si="5"/>
        <v>3.375</v>
      </c>
      <c r="F12" s="1"/>
      <c r="G12" s="1"/>
      <c r="H12" s="6">
        <v>3</v>
      </c>
      <c r="I12" s="17">
        <f t="shared" ref="I12:I13" si="10">1.125*H12</f>
        <v>3.375</v>
      </c>
      <c r="J12" s="1"/>
      <c r="K12" s="1"/>
      <c r="L12" s="6">
        <v>2</v>
      </c>
      <c r="M12" s="1">
        <f t="shared" ref="M12:M13" si="11">1.125*L12</f>
        <v>2.25</v>
      </c>
      <c r="N12" s="14"/>
      <c r="O12" s="1"/>
      <c r="P12" s="6">
        <v>1</v>
      </c>
      <c r="Q12" s="17">
        <f t="shared" si="6"/>
        <v>1.125</v>
      </c>
      <c r="R12" s="6"/>
      <c r="S12" s="15"/>
      <c r="T12" s="6">
        <f t="shared" si="7"/>
        <v>9</v>
      </c>
      <c r="U12" s="1"/>
      <c r="V12" s="6">
        <f t="shared" si="8"/>
        <v>10.125</v>
      </c>
      <c r="W12" s="18">
        <f t="shared" si="9"/>
        <v>0.22500000000000001</v>
      </c>
    </row>
    <row r="13" spans="1:28" ht="30" customHeight="1" x14ac:dyDescent="0.35">
      <c r="A13" s="36">
        <v>6</v>
      </c>
      <c r="B13" s="35"/>
      <c r="C13" s="12" t="s">
        <v>25</v>
      </c>
      <c r="D13" s="16">
        <v>6</v>
      </c>
      <c r="E13" s="1">
        <f t="shared" si="5"/>
        <v>6.75</v>
      </c>
      <c r="F13" s="1"/>
      <c r="G13" s="1"/>
      <c r="H13" s="6">
        <v>3</v>
      </c>
      <c r="I13" s="17">
        <f t="shared" si="10"/>
        <v>3.375</v>
      </c>
      <c r="J13" s="1"/>
      <c r="K13" s="1"/>
      <c r="L13" s="6">
        <v>3</v>
      </c>
      <c r="M13" s="1">
        <f t="shared" si="11"/>
        <v>3.375</v>
      </c>
      <c r="N13" s="14"/>
      <c r="O13" s="1"/>
      <c r="P13" s="6">
        <v>2</v>
      </c>
      <c r="Q13" s="17">
        <f t="shared" si="6"/>
        <v>2.25</v>
      </c>
      <c r="R13" s="6"/>
      <c r="S13" s="15"/>
      <c r="T13" s="6">
        <f t="shared" si="7"/>
        <v>14</v>
      </c>
      <c r="U13" s="1"/>
      <c r="V13" s="6">
        <f t="shared" si="8"/>
        <v>15.75</v>
      </c>
      <c r="W13" s="18">
        <f t="shared" si="9"/>
        <v>0.35</v>
      </c>
    </row>
    <row r="14" spans="1:28" s="3" customFormat="1" ht="30" customHeight="1" x14ac:dyDescent="0.35">
      <c r="A14" s="30" t="s">
        <v>10</v>
      </c>
      <c r="B14" s="31"/>
      <c r="C14" s="7"/>
      <c r="D14" s="13">
        <f>SUM(D8:D13)</f>
        <v>16</v>
      </c>
      <c r="E14" s="13">
        <f t="shared" ref="E14:U14" si="12">SUM(E8:E13)</f>
        <v>18</v>
      </c>
      <c r="F14" s="13">
        <f t="shared" si="12"/>
        <v>0</v>
      </c>
      <c r="G14" s="13">
        <f t="shared" si="12"/>
        <v>0</v>
      </c>
      <c r="H14" s="13">
        <f t="shared" si="12"/>
        <v>12</v>
      </c>
      <c r="I14" s="13">
        <f t="shared" si="12"/>
        <v>13.5</v>
      </c>
      <c r="J14" s="13">
        <f t="shared" si="12"/>
        <v>0</v>
      </c>
      <c r="K14" s="13">
        <f t="shared" si="12"/>
        <v>0</v>
      </c>
      <c r="L14" s="13">
        <f t="shared" si="12"/>
        <v>8</v>
      </c>
      <c r="M14" s="13">
        <f t="shared" si="12"/>
        <v>9</v>
      </c>
      <c r="N14" s="13">
        <f t="shared" si="12"/>
        <v>0</v>
      </c>
      <c r="O14" s="13">
        <f t="shared" si="12"/>
        <v>0</v>
      </c>
      <c r="P14" s="13">
        <f t="shared" si="12"/>
        <v>4</v>
      </c>
      <c r="Q14" s="13">
        <f t="shared" si="12"/>
        <v>4.5</v>
      </c>
      <c r="R14" s="13">
        <f t="shared" si="12"/>
        <v>0</v>
      </c>
      <c r="S14" s="13">
        <f t="shared" si="12"/>
        <v>0</v>
      </c>
      <c r="T14" s="13">
        <f t="shared" si="12"/>
        <v>40</v>
      </c>
      <c r="U14" s="13">
        <f t="shared" si="12"/>
        <v>0</v>
      </c>
      <c r="V14" s="13">
        <f t="shared" ref="D14:W14" si="13">SUM(V10:V13)</f>
        <v>36</v>
      </c>
      <c r="W14" s="8">
        <f t="shared" si="13"/>
        <v>0.8</v>
      </c>
    </row>
    <row r="15" spans="1:28" s="3" customFormat="1" ht="30" customHeight="1" x14ac:dyDescent="0.35">
      <c r="A15" s="32" t="s">
        <v>11</v>
      </c>
      <c r="B15" s="32"/>
      <c r="C15" s="7"/>
      <c r="D15" s="28">
        <v>0.4</v>
      </c>
      <c r="E15" s="29"/>
      <c r="F15" s="29"/>
      <c r="G15" s="29"/>
      <c r="H15" s="28">
        <v>0.3</v>
      </c>
      <c r="I15" s="29"/>
      <c r="J15" s="29"/>
      <c r="K15" s="29"/>
      <c r="L15" s="28">
        <v>0.2</v>
      </c>
      <c r="M15" s="29"/>
      <c r="N15" s="29"/>
      <c r="O15" s="29"/>
      <c r="P15" s="28">
        <v>0.1</v>
      </c>
      <c r="Q15" s="29"/>
      <c r="R15" s="29"/>
      <c r="S15" s="29"/>
      <c r="T15" s="5"/>
      <c r="U15" s="5"/>
      <c r="V15" s="5"/>
      <c r="W15" s="9">
        <f>SUM(D15:S15)</f>
        <v>0.99999999999999989</v>
      </c>
    </row>
    <row r="16" spans="1:28" s="3" customFormat="1" ht="30" customHeight="1" x14ac:dyDescent="0.35">
      <c r="A16" s="29" t="s">
        <v>13</v>
      </c>
      <c r="B16" s="29"/>
      <c r="C16" s="10"/>
      <c r="D16" s="25">
        <f>D14*0.25+F14*1</f>
        <v>4</v>
      </c>
      <c r="E16" s="26"/>
      <c r="F16" s="26"/>
      <c r="G16" s="27"/>
      <c r="H16" s="25">
        <f>H14*0.25+J14*1</f>
        <v>3</v>
      </c>
      <c r="I16" s="26"/>
      <c r="J16" s="26"/>
      <c r="K16" s="27"/>
      <c r="L16" s="25">
        <f>SUM(L10:L13)*0.25+SUM(N10:N13)*1</f>
        <v>1.5</v>
      </c>
      <c r="M16" s="26"/>
      <c r="N16" s="26"/>
      <c r="O16" s="27"/>
      <c r="P16" s="25">
        <v>1</v>
      </c>
      <c r="Q16" s="26"/>
      <c r="R16" s="26"/>
      <c r="S16" s="27"/>
      <c r="T16" s="5"/>
      <c r="U16" s="5"/>
      <c r="V16" s="5"/>
      <c r="W16" s="11">
        <f>SUM(D16:S16)</f>
        <v>9.5</v>
      </c>
    </row>
    <row r="17" spans="1:29" s="4" customFormat="1" ht="34.15" customHeight="1" x14ac:dyDescent="0.3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</row>
    <row r="18" spans="1:29" s="3" customFormat="1" ht="34.15" customHeight="1" x14ac:dyDescent="0.3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</row>
    <row r="19" spans="1:29" s="3" customFormat="1" ht="34.15" customHeight="1" x14ac:dyDescent="0.3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</row>
  </sheetData>
  <mergeCells count="27">
    <mergeCell ref="B8:B9"/>
    <mergeCell ref="A14:B14"/>
    <mergeCell ref="D16:G16"/>
    <mergeCell ref="A15:B15"/>
    <mergeCell ref="D15:G15"/>
    <mergeCell ref="B10:B11"/>
    <mergeCell ref="A16:B16"/>
    <mergeCell ref="B12:B13"/>
    <mergeCell ref="P16:S16"/>
    <mergeCell ref="H15:K15"/>
    <mergeCell ref="L15:O15"/>
    <mergeCell ref="H16:K16"/>
    <mergeCell ref="L16:O16"/>
    <mergeCell ref="P15:S15"/>
    <mergeCell ref="A2:AB2"/>
    <mergeCell ref="A3:AB3"/>
    <mergeCell ref="D5:S5"/>
    <mergeCell ref="D6:G6"/>
    <mergeCell ref="H6:K6"/>
    <mergeCell ref="L6:O6"/>
    <mergeCell ref="P6:S6"/>
    <mergeCell ref="T5:U6"/>
    <mergeCell ref="C5:C7"/>
    <mergeCell ref="B5:B7"/>
    <mergeCell ref="A5:A7"/>
    <mergeCell ref="V5:V7"/>
    <mergeCell ref="W5:W7"/>
  </mergeCells>
  <phoneticPr fontId="4" type="noConversion"/>
  <pageMargins left="0.7" right="0.7" top="0.75" bottom="0.75" header="0.3" footer="0.3"/>
  <pageSetup paperSize="9" scale="64" orientation="landscape" horizontalDpi="200" verticalDpi="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A773372CAF16A4DA946D721A5CCCB5D" ma:contentTypeVersion="13" ma:contentTypeDescription="Create a new document." ma:contentTypeScope="" ma:versionID="c402d6abbcd8197e4e5fe8dc0cfc16ea">
  <xsd:schema xmlns:xsd="http://www.w3.org/2001/XMLSchema" xmlns:xs="http://www.w3.org/2001/XMLSchema" xmlns:p="http://schemas.microsoft.com/office/2006/metadata/properties" xmlns:ns3="e3efed53-b9cf-4816-a53e-9161a5d93bc7" xmlns:ns4="aa52b841-768d-48f4-81fb-a5854feadef9" targetNamespace="http://schemas.microsoft.com/office/2006/metadata/properties" ma:root="true" ma:fieldsID="2d849a436a626da70ce4d307631b7a18" ns3:_="" ns4:_="">
    <xsd:import namespace="e3efed53-b9cf-4816-a53e-9161a5d93bc7"/>
    <xsd:import namespace="aa52b841-768d-48f4-81fb-a5854feadef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efed53-b9cf-4816-a53e-9161a5d93bc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52b841-768d-48f4-81fb-a5854feadef9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ABFE82C-BFAD-415D-8611-88A9C085B0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72E37AD-0DDB-4114-8645-3CCA4C2D4B3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3efed53-b9cf-4816-a53e-9161a5d93bc7"/>
    <ds:schemaRef ds:uri="aa52b841-768d-48f4-81fb-a5854feadef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EB120FF-7DFA-451D-85D8-59FE71ED9A37}">
  <ds:schemaRefs>
    <ds:schemaRef ds:uri="http://purl.org/dc/dcmitype/"/>
    <ds:schemaRef ds:uri="http://www.w3.org/XML/1998/namespace"/>
    <ds:schemaRef ds:uri="aa52b841-768d-48f4-81fb-a5854feadef9"/>
    <ds:schemaRef ds:uri="http://purl.org/dc/terms/"/>
    <ds:schemaRef ds:uri="http://schemas.microsoft.com/office/2006/metadata/properties"/>
    <ds:schemaRef ds:uri="http://purl.org/dc/elements/1.1/"/>
    <ds:schemaRef ds:uri="e3efed53-b9cf-4816-a53e-9161a5d93bc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mức độ 7 -3</vt:lpstr>
      <vt:lpstr>'mức độ 7 -3'!Print_Area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Nguyễn Thị Trâm [GV]</cp:lastModifiedBy>
  <dcterms:created xsi:type="dcterms:W3CDTF">2020-10-09T15:09:03Z</dcterms:created>
  <dcterms:modified xsi:type="dcterms:W3CDTF">2025-02-15T15:05:52Z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0x0101000A773372CAF16A4DA946D721A5CCCB5D</vt:lpwstr>
  </property>
</Properties>
</file>